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Лист1!$E$1:$E$161</definedName>
  </definedNames>
  <calcPr calcId="152511" refMode="R1C1"/>
</workbook>
</file>

<file path=xl/calcChain.xml><?xml version="1.0" encoding="utf-8"?>
<calcChain xmlns="http://schemas.openxmlformats.org/spreadsheetml/2006/main">
  <c r="L159" i="1" l="1"/>
  <c r="J159" i="1"/>
  <c r="J158" i="1"/>
  <c r="I158" i="1"/>
  <c r="H158" i="1"/>
  <c r="G158" i="1"/>
  <c r="F158" i="1"/>
  <c r="J151" i="1"/>
  <c r="I151" i="1"/>
  <c r="I159" i="1" s="1"/>
  <c r="H151" i="1"/>
  <c r="H159" i="1" s="1"/>
  <c r="G151" i="1"/>
  <c r="G159" i="1" s="1"/>
  <c r="F151" i="1"/>
  <c r="F159" i="1" s="1"/>
  <c r="L144" i="1"/>
  <c r="B144" i="1"/>
  <c r="A144" i="1"/>
  <c r="J143" i="1"/>
  <c r="J144" i="1" s="1"/>
  <c r="I143" i="1"/>
  <c r="H143" i="1"/>
  <c r="G143" i="1"/>
  <c r="F143" i="1"/>
  <c r="B136" i="1"/>
  <c r="A136" i="1"/>
  <c r="J135" i="1"/>
  <c r="I135" i="1"/>
  <c r="I144" i="1" s="1"/>
  <c r="H135" i="1"/>
  <c r="H144" i="1" s="1"/>
  <c r="G135" i="1"/>
  <c r="G144" i="1" s="1"/>
  <c r="F135" i="1"/>
  <c r="F144" i="1" s="1"/>
  <c r="L129" i="1"/>
  <c r="G129" i="1"/>
  <c r="F129" i="1"/>
  <c r="J128" i="1"/>
  <c r="I128" i="1"/>
  <c r="H128" i="1"/>
  <c r="G128" i="1"/>
  <c r="F128" i="1"/>
  <c r="J120" i="1"/>
  <c r="J129" i="1" s="1"/>
  <c r="I120" i="1"/>
  <c r="I129" i="1" s="1"/>
  <c r="H120" i="1"/>
  <c r="H129" i="1" s="1"/>
  <c r="G120" i="1"/>
  <c r="F120" i="1"/>
  <c r="L114" i="1"/>
  <c r="G114" i="1"/>
  <c r="B114" i="1"/>
  <c r="A114" i="1"/>
  <c r="J113" i="1"/>
  <c r="I113" i="1"/>
  <c r="H113" i="1"/>
  <c r="G113" i="1"/>
  <c r="F113" i="1"/>
  <c r="F114" i="1" s="1"/>
  <c r="B106" i="1"/>
  <c r="A106" i="1"/>
  <c r="J105" i="1"/>
  <c r="J114" i="1" s="1"/>
  <c r="I105" i="1"/>
  <c r="I114" i="1" s="1"/>
  <c r="H105" i="1"/>
  <c r="H114" i="1" s="1"/>
  <c r="G105" i="1"/>
  <c r="F105" i="1"/>
  <c r="L99" i="1"/>
  <c r="B99" i="1"/>
  <c r="A99" i="1"/>
  <c r="J98" i="1"/>
  <c r="I98" i="1"/>
  <c r="H98" i="1"/>
  <c r="G98" i="1"/>
  <c r="F98" i="1"/>
  <c r="A92" i="1"/>
  <c r="B91" i="1"/>
  <c r="A91" i="1"/>
  <c r="J90" i="1"/>
  <c r="J99" i="1" s="1"/>
  <c r="I90" i="1"/>
  <c r="I99" i="1" s="1"/>
  <c r="H90" i="1"/>
  <c r="H99" i="1" s="1"/>
  <c r="G90" i="1"/>
  <c r="G99" i="1" s="1"/>
  <c r="F90" i="1"/>
  <c r="F99" i="1" s="1"/>
  <c r="L83" i="1"/>
  <c r="H83" i="1"/>
  <c r="B83" i="1"/>
  <c r="A83" i="1"/>
  <c r="J82" i="1"/>
  <c r="I82" i="1"/>
  <c r="H82" i="1"/>
  <c r="G82" i="1"/>
  <c r="F82" i="1"/>
  <c r="B75" i="1"/>
  <c r="A75" i="1"/>
  <c r="J74" i="1"/>
  <c r="J83" i="1" s="1"/>
  <c r="I74" i="1"/>
  <c r="I83" i="1" s="1"/>
  <c r="H74" i="1"/>
  <c r="G74" i="1"/>
  <c r="G83" i="1" s="1"/>
  <c r="F74" i="1"/>
  <c r="F83" i="1" s="1"/>
  <c r="L67" i="1"/>
  <c r="B67" i="1"/>
  <c r="A67" i="1"/>
  <c r="J66" i="1"/>
  <c r="I66" i="1"/>
  <c r="H66" i="1"/>
  <c r="G66" i="1"/>
  <c r="F66" i="1"/>
  <c r="B58" i="1"/>
  <c r="A58" i="1"/>
  <c r="J57" i="1"/>
  <c r="J67" i="1" s="1"/>
  <c r="I57" i="1"/>
  <c r="I67" i="1" s="1"/>
  <c r="H57" i="1"/>
  <c r="H67" i="1" s="1"/>
  <c r="G57" i="1"/>
  <c r="G67" i="1" s="1"/>
  <c r="F57" i="1"/>
  <c r="F67" i="1" s="1"/>
  <c r="L51" i="1"/>
  <c r="H51" i="1"/>
  <c r="B51" i="1"/>
  <c r="A51" i="1"/>
  <c r="J50" i="1"/>
  <c r="I50" i="1"/>
  <c r="H50" i="1"/>
  <c r="G50" i="1"/>
  <c r="F50" i="1"/>
  <c r="B43" i="1"/>
  <c r="A43" i="1"/>
  <c r="J42" i="1"/>
  <c r="J51" i="1" s="1"/>
  <c r="I42" i="1"/>
  <c r="I51" i="1" s="1"/>
  <c r="H42" i="1"/>
  <c r="G42" i="1"/>
  <c r="G51" i="1" s="1"/>
  <c r="F42" i="1"/>
  <c r="F51" i="1" s="1"/>
  <c r="L36" i="1"/>
  <c r="B36" i="1"/>
  <c r="A36" i="1"/>
  <c r="J35" i="1"/>
  <c r="I35" i="1"/>
  <c r="H35" i="1"/>
  <c r="G35" i="1"/>
  <c r="F35" i="1"/>
  <c r="B28" i="1"/>
  <c r="A28" i="1"/>
  <c r="J27" i="1"/>
  <c r="J36" i="1" s="1"/>
  <c r="I27" i="1"/>
  <c r="I36" i="1" s="1"/>
  <c r="H27" i="1"/>
  <c r="H36" i="1" s="1"/>
  <c r="G27" i="1"/>
  <c r="G36" i="1" s="1"/>
  <c r="F27" i="1"/>
  <c r="F36" i="1" s="1"/>
  <c r="L21" i="1"/>
  <c r="L161" i="1" s="1"/>
  <c r="B21" i="1"/>
  <c r="A21" i="1"/>
  <c r="J20" i="1"/>
  <c r="I20" i="1"/>
  <c r="H20" i="1"/>
  <c r="G20" i="1"/>
  <c r="G21" i="1" s="1"/>
  <c r="F20" i="1"/>
  <c r="B12" i="1"/>
  <c r="A12" i="1"/>
  <c r="J11" i="1"/>
  <c r="J21" i="1" s="1"/>
  <c r="I11" i="1"/>
  <c r="I21" i="1" s="1"/>
  <c r="H11" i="1"/>
  <c r="H21" i="1" s="1"/>
  <c r="G11" i="1"/>
  <c r="F11" i="1"/>
  <c r="F21" i="1" s="1"/>
  <c r="G161" i="1" l="1"/>
  <c r="H161" i="1"/>
  <c r="F161" i="1"/>
  <c r="I161" i="1"/>
  <c r="J161" i="1"/>
</calcChain>
</file>

<file path=xl/sharedStrings.xml><?xml version="1.0" encoding="utf-8"?>
<sst xmlns="http://schemas.openxmlformats.org/spreadsheetml/2006/main" count="298" uniqueCount="111">
  <si>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</si>
  <si>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</si>
  <si>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</si>
  <si>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</si>
  <si>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</si>
  <si>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</si>
  <si>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</si>
  <si>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</si>
  <si>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</si>
  <si>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</si>
  <si>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</si>
  <si>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</si>
  <si>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</si>
  <si>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</si>
  <si>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</si>
  <si>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</si>
  <si>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</si>
  <si>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</si>
  <si>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</si>
  <si>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</si>
  <si>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</si>
  <si>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</si>
  <si>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</si>
  <si>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</si>
  <si>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</si>
  <si>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</si>
  <si>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</si>
  <si>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</si>
  <si>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</si>
  <si>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</si>
  <si>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</si>
  <si>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</si>
  <si>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</si>
  <si>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</si>
  <si>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</si>
  <si>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</si>
  <si>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</si>
  <si>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</si>
  <si>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</si>
  <si>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</si>
  <si>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</si>
  <si>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</si>
  <si>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</si>
  <si>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</si>
  <si>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</si>
  <si>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</si>
  <si>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</si>
  <si>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</si>
  <si>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</si>
  <si>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</si>
  <si>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</si>
  <si>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</si>
  <si>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</si>
  <si>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</si>
  <si>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</si>
  <si>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</si>
  <si>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</si>
  <si>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</si>
  <si>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</si>
  <si>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</si>
  <si>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ТТК245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</si>
  <si>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</si>
  <si>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</si>
  <si>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</si>
  <si>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</si>
  <si>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</si>
  <si>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</si>
  <si>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</si>
  <si>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</si>
  <si>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</si>
  <si>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</si>
  <si>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</si>
  <si>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йодоказеином/масло сливочное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</si>
  <si>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</si>
  <si>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</si>
  <si>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</si>
  <si>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</si>
  <si>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</si>
  <si>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</si>
  <si>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</si>
  <si>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</si>
  <si>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</si>
  <si>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</si>
  <si>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</si>
  <si>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ТТК 275</t>
  </si>
  <si>
    <t>Капуста квашеная с маслом растительным, сахаром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</si>
  <si>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</si>
  <si>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</si>
  <si>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</si>
  <si>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</si>
  <si>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</si>
  <si>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</si>
  <si>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</si>
  <si>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</si>
  <si>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Омлет натуральный/горошек зеленый консервированный</t>
  </si>
  <si>
    <t>Пудинг "Лакомка" с  вареньем</t>
  </si>
  <si>
    <t>Жаркое по-домашнему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</si>
  <si>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</si>
  <si>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</si>
  <si>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</si>
  <si>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</si>
  <si>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</si>
  <si>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</si>
  <si>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Запеканка картофельная с печенью </t>
  </si>
  <si>
    <t xml:space="preserve">Котлета куриная </t>
  </si>
  <si>
    <t>ТТК 499</t>
  </si>
  <si>
    <t>Суп картофельный с крупой,  с рыбными консервами, зеленью</t>
  </si>
  <si>
    <t>Чевапчичи в томатном соусе</t>
  </si>
  <si>
    <t>ТТК 64</t>
  </si>
  <si>
    <t>Типовое примерное меню приготавливаемых блюд на январь 2025 года для учащихся 1-4 классов</t>
  </si>
  <si>
    <t xml:space="preserve">январь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</si>
</sst>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2D2D2D"/>
      <name val="Arial"/>
    </font>
    <font>
      <b/>
      <sz val="11"/>
      <color rgb="FF4C4C4C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tabSelected="1" zoomScale="85" zoomScaleNormal="85" workbookViewId="0">
      <pane xSplit="4" ySplit="5" topLeftCell="E114" activePane="bottomRight" state="frozen"/>
      <selection activeCell="O29" sqref="O29"/>
      <selection pane="topRight"/>
      <selection pane="bottomLeft"/>
      <selection pane="bottomRight" activeCell="K155" sqref="K155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4"/>
      <c r="D1" s="75"/>
      <c r="E1" s="75"/>
      <c r="F1" s="3" t="s">
        <v>1</v>
      </c>
      <c r="G1" s="13" t="s">
        <v>2</v>
      </c>
      <c r="H1" s="76"/>
      <c r="I1" s="76"/>
      <c r="J1" s="76"/>
      <c r="K1" s="76"/>
    </row>
    <row r="2" spans="1:12" ht="35.25" customHeight="1" x14ac:dyDescent="0.2">
      <c r="A2" s="77" t="s">
        <v>109</v>
      </c>
      <c r="B2" s="77"/>
      <c r="C2" s="77"/>
      <c r="D2" s="77"/>
      <c r="E2" s="77"/>
      <c r="F2" s="77"/>
      <c r="G2" s="13" t="s">
        <v>3</v>
      </c>
      <c r="H2" s="76"/>
      <c r="I2" s="76"/>
      <c r="J2" s="76"/>
      <c r="K2" s="76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18"/>
      <c r="I3" s="18" t="s">
        <v>110</v>
      </c>
      <c r="J3" s="7">
        <v>2025</v>
      </c>
      <c r="K3" s="8"/>
    </row>
    <row r="4" spans="1:12" x14ac:dyDescent="0.2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95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79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45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25.5" x14ac:dyDescent="0.25">
      <c r="A8" s="33"/>
      <c r="B8" s="33"/>
      <c r="C8" s="34"/>
      <c r="D8" s="59" t="s">
        <v>32</v>
      </c>
      <c r="E8" s="65" t="s">
        <v>68</v>
      </c>
      <c r="F8" s="36">
        <v>45</v>
      </c>
      <c r="G8" s="37">
        <v>2.9</v>
      </c>
      <c r="H8" s="37">
        <v>6.9</v>
      </c>
      <c r="I8" s="37">
        <v>22.2</v>
      </c>
      <c r="J8" s="38">
        <v>163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36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535</v>
      </c>
      <c r="G11" s="42">
        <f>SUM(G6:G10)</f>
        <v>17.599999999999998</v>
      </c>
      <c r="H11" s="42">
        <f>SUM(H6:H10)</f>
        <v>20</v>
      </c>
      <c r="I11" s="42">
        <f>SUM(I6:I10)</f>
        <v>99.5</v>
      </c>
      <c r="J11" s="48">
        <f>SUM(J6:J10)</f>
        <v>632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29</v>
      </c>
      <c r="E12" s="35" t="s">
        <v>56</v>
      </c>
      <c r="F12" s="39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78</v>
      </c>
      <c r="L12" s="53"/>
    </row>
    <row r="13" spans="1:12" ht="15" x14ac:dyDescent="0.25">
      <c r="A13" s="33"/>
      <c r="B13" s="33"/>
      <c r="C13" s="34"/>
      <c r="D13" s="59" t="s">
        <v>30</v>
      </c>
      <c r="E13" s="35" t="s">
        <v>77</v>
      </c>
      <c r="F13" s="39">
        <v>100</v>
      </c>
      <c r="G13" s="37">
        <v>8.1999999999999993</v>
      </c>
      <c r="H13" s="37">
        <v>8.6</v>
      </c>
      <c r="I13" s="37">
        <v>2.8</v>
      </c>
      <c r="J13" s="38">
        <v>121</v>
      </c>
      <c r="K13" s="39">
        <v>260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40</v>
      </c>
      <c r="F14" s="36">
        <v>150</v>
      </c>
      <c r="G14" s="37">
        <v>8.5</v>
      </c>
      <c r="H14" s="37">
        <v>7.3</v>
      </c>
      <c r="I14" s="37">
        <v>36.6</v>
      </c>
      <c r="J14" s="38">
        <v>246</v>
      </c>
      <c r="K14" s="39">
        <v>302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41</v>
      </c>
      <c r="F15" s="39">
        <v>200</v>
      </c>
      <c r="G15" s="37">
        <v>1</v>
      </c>
      <c r="H15" s="37">
        <v>0</v>
      </c>
      <c r="I15" s="37">
        <v>13.2</v>
      </c>
      <c r="J15" s="38">
        <v>86</v>
      </c>
      <c r="K15" s="39">
        <v>348</v>
      </c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38</v>
      </c>
      <c r="F16" s="39">
        <v>25</v>
      </c>
      <c r="G16" s="37">
        <v>2</v>
      </c>
      <c r="H16" s="37">
        <v>0.5</v>
      </c>
      <c r="I16" s="37">
        <v>14.3</v>
      </c>
      <c r="J16" s="38">
        <v>70</v>
      </c>
      <c r="K16" s="39"/>
      <c r="L16" s="53"/>
    </row>
    <row r="17" spans="1:12" ht="15" x14ac:dyDescent="0.25">
      <c r="A17" s="33"/>
      <c r="B17" s="33"/>
      <c r="C17" s="34"/>
      <c r="D17" s="59" t="s">
        <v>33</v>
      </c>
      <c r="E17" s="35" t="s">
        <v>53</v>
      </c>
      <c r="F17" s="39">
        <v>25</v>
      </c>
      <c r="G17" s="37">
        <v>1.8</v>
      </c>
      <c r="H17" s="37">
        <v>0.3</v>
      </c>
      <c r="I17" s="37">
        <v>10.8</v>
      </c>
      <c r="J17" s="38">
        <v>53</v>
      </c>
      <c r="K17" s="39"/>
      <c r="L17" s="53"/>
    </row>
    <row r="18" spans="1:12" ht="15" x14ac:dyDescent="0.25">
      <c r="A18" s="33"/>
      <c r="B18" s="33"/>
      <c r="C18" s="34"/>
      <c r="D18" s="35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59"/>
      <c r="E19" s="35"/>
      <c r="F19" s="39"/>
      <c r="G19" s="37"/>
      <c r="H19" s="37"/>
      <c r="I19" s="37"/>
      <c r="J19" s="38"/>
      <c r="K19" s="39"/>
      <c r="L19" s="53"/>
    </row>
    <row r="20" spans="1:12" ht="15" x14ac:dyDescent="0.25">
      <c r="A20" s="33"/>
      <c r="B20" s="33"/>
      <c r="C20" s="34"/>
      <c r="D20" s="61" t="s">
        <v>26</v>
      </c>
      <c r="E20" s="40"/>
      <c r="F20" s="41">
        <f>SUM(F12:F17)</f>
        <v>765</v>
      </c>
      <c r="G20" s="42">
        <f>SUM(G12:G17)</f>
        <v>27.599999999999998</v>
      </c>
      <c r="H20" s="42">
        <f>SUM(H12:H17)</f>
        <v>23</v>
      </c>
      <c r="I20" s="42">
        <f>SUM(I12:I17)</f>
        <v>100.5</v>
      </c>
      <c r="J20" s="48">
        <f>SUM(J12:J17)</f>
        <v>749</v>
      </c>
      <c r="K20" s="41"/>
      <c r="L20" s="54">
        <v>109.6</v>
      </c>
    </row>
    <row r="21" spans="1:12" ht="15" x14ac:dyDescent="0.2">
      <c r="A21" s="43">
        <f>A6</f>
        <v>1</v>
      </c>
      <c r="B21" s="43">
        <f>B6</f>
        <v>1</v>
      </c>
      <c r="C21" s="72" t="s">
        <v>34</v>
      </c>
      <c r="D21" s="73"/>
      <c r="E21" s="44"/>
      <c r="F21" s="45">
        <f>F11+F20</f>
        <v>1300</v>
      </c>
      <c r="G21" s="46">
        <f>G11+G20</f>
        <v>45.199999999999996</v>
      </c>
      <c r="H21" s="46">
        <f>H11+H20</f>
        <v>43</v>
      </c>
      <c r="I21" s="46">
        <f>I11+I20</f>
        <v>200</v>
      </c>
      <c r="J21" s="47">
        <f>J11+J20</f>
        <v>1381</v>
      </c>
      <c r="K21" s="45"/>
      <c r="L21" s="55">
        <f>L11+L20</f>
        <v>200.93</v>
      </c>
    </row>
    <row r="22" spans="1:12" ht="15" x14ac:dyDescent="0.25">
      <c r="A22" s="33">
        <v>1</v>
      </c>
      <c r="B22" s="33">
        <v>2</v>
      </c>
      <c r="C22" s="34" t="s">
        <v>22</v>
      </c>
      <c r="D22" s="59" t="s">
        <v>23</v>
      </c>
      <c r="E22" s="35" t="s">
        <v>80</v>
      </c>
      <c r="F22" s="36">
        <v>205</v>
      </c>
      <c r="G22" s="37">
        <v>5.3</v>
      </c>
      <c r="H22" s="37">
        <v>7</v>
      </c>
      <c r="I22" s="37">
        <v>30</v>
      </c>
      <c r="J22" s="38">
        <v>205</v>
      </c>
      <c r="K22" s="39">
        <v>182</v>
      </c>
      <c r="L22" s="53"/>
    </row>
    <row r="23" spans="1:12" ht="15" x14ac:dyDescent="0.25">
      <c r="A23" s="33"/>
      <c r="B23" s="33"/>
      <c r="C23" s="34"/>
      <c r="D23" s="59" t="s">
        <v>24</v>
      </c>
      <c r="E23" s="35" t="s">
        <v>37</v>
      </c>
      <c r="F23" s="36">
        <v>200</v>
      </c>
      <c r="G23" s="37">
        <v>2.7</v>
      </c>
      <c r="H23" s="37">
        <v>1.9</v>
      </c>
      <c r="I23" s="37">
        <v>22.5</v>
      </c>
      <c r="J23" s="38">
        <v>118</v>
      </c>
      <c r="K23" s="39" t="s">
        <v>60</v>
      </c>
      <c r="L23" s="53"/>
    </row>
    <row r="24" spans="1:12" ht="25.5" x14ac:dyDescent="0.25">
      <c r="A24" s="33"/>
      <c r="B24" s="33"/>
      <c r="C24" s="34"/>
      <c r="D24" s="59" t="s">
        <v>32</v>
      </c>
      <c r="E24" s="35" t="s">
        <v>81</v>
      </c>
      <c r="F24" s="36">
        <v>47</v>
      </c>
      <c r="G24" s="37">
        <v>5</v>
      </c>
      <c r="H24" s="37">
        <v>11.6</v>
      </c>
      <c r="I24" s="37">
        <v>13.8</v>
      </c>
      <c r="J24" s="38">
        <v>180</v>
      </c>
      <c r="K24" s="39"/>
      <c r="L24" s="53"/>
    </row>
    <row r="25" spans="1:12" ht="15" x14ac:dyDescent="0.25">
      <c r="A25" s="33"/>
      <c r="B25" s="33"/>
      <c r="C25" s="34"/>
      <c r="D25" s="59" t="s">
        <v>62</v>
      </c>
      <c r="E25" s="35" t="s">
        <v>66</v>
      </c>
      <c r="F25" s="36">
        <v>100</v>
      </c>
      <c r="G25" s="37">
        <v>2.8</v>
      </c>
      <c r="H25" s="37">
        <v>3.2</v>
      </c>
      <c r="I25" s="37">
        <v>8</v>
      </c>
      <c r="J25" s="38">
        <v>75</v>
      </c>
      <c r="K25" s="39"/>
      <c r="L25" s="53"/>
    </row>
    <row r="26" spans="1:12" ht="15" x14ac:dyDescent="0.25">
      <c r="A26" s="33"/>
      <c r="B26" s="33"/>
      <c r="C26" s="34"/>
      <c r="D26" s="59"/>
      <c r="E26" s="35"/>
      <c r="F26" s="36"/>
      <c r="G26" s="37"/>
      <c r="H26" s="37"/>
      <c r="I26" s="37"/>
      <c r="J26" s="38"/>
      <c r="K26" s="39"/>
      <c r="L26" s="53"/>
    </row>
    <row r="27" spans="1:12" ht="15" x14ac:dyDescent="0.25">
      <c r="A27" s="33"/>
      <c r="B27" s="33"/>
      <c r="C27" s="34"/>
      <c r="D27" s="61" t="s">
        <v>26</v>
      </c>
      <c r="E27" s="40"/>
      <c r="F27" s="41">
        <f>SUM(F22:F26)</f>
        <v>552</v>
      </c>
      <c r="G27" s="42">
        <f>SUM(G22:G26)</f>
        <v>15.8</v>
      </c>
      <c r="H27" s="42">
        <f>SUM(H22:H26)</f>
        <v>23.7</v>
      </c>
      <c r="I27" s="42">
        <f>SUM(I22:I26)</f>
        <v>74.3</v>
      </c>
      <c r="J27" s="48">
        <f>SUM(J22:J26)</f>
        <v>578</v>
      </c>
      <c r="K27" s="41"/>
      <c r="L27" s="54">
        <v>91.33</v>
      </c>
    </row>
    <row r="28" spans="1:12" ht="15" x14ac:dyDescent="0.25">
      <c r="A28" s="33">
        <f>A22</f>
        <v>1</v>
      </c>
      <c r="B28" s="33">
        <f>B22</f>
        <v>2</v>
      </c>
      <c r="C28" s="34" t="s">
        <v>27</v>
      </c>
      <c r="D28" s="59" t="s">
        <v>29</v>
      </c>
      <c r="E28" s="35" t="s">
        <v>93</v>
      </c>
      <c r="F28" s="36">
        <v>260</v>
      </c>
      <c r="G28" s="37">
        <v>8.8000000000000007</v>
      </c>
      <c r="H28" s="37">
        <v>4.0999999999999996</v>
      </c>
      <c r="I28" s="37">
        <v>14.5</v>
      </c>
      <c r="J28" s="38">
        <v>127</v>
      </c>
      <c r="K28" s="39">
        <v>102</v>
      </c>
      <c r="L28" s="53"/>
    </row>
    <row r="29" spans="1:12" ht="15" x14ac:dyDescent="0.25">
      <c r="A29" s="33"/>
      <c r="B29" s="33"/>
      <c r="C29" s="34"/>
      <c r="D29" s="59" t="s">
        <v>30</v>
      </c>
      <c r="E29" s="35" t="s">
        <v>67</v>
      </c>
      <c r="F29" s="39">
        <v>100</v>
      </c>
      <c r="G29" s="37">
        <v>20.2</v>
      </c>
      <c r="H29" s="37">
        <v>9</v>
      </c>
      <c r="I29" s="37">
        <v>16.8</v>
      </c>
      <c r="J29" s="38">
        <v>229</v>
      </c>
      <c r="K29" s="39">
        <v>295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44</v>
      </c>
      <c r="F30" s="36">
        <v>150</v>
      </c>
      <c r="G30" s="37">
        <v>5.4</v>
      </c>
      <c r="H30" s="37">
        <v>4.9000000000000004</v>
      </c>
      <c r="I30" s="37">
        <v>27.9</v>
      </c>
      <c r="J30" s="38">
        <v>178</v>
      </c>
      <c r="K30" s="39">
        <v>309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83</v>
      </c>
      <c r="F31" s="36">
        <v>200</v>
      </c>
      <c r="G31" s="37">
        <v>0.2</v>
      </c>
      <c r="H31" s="37">
        <v>0.1</v>
      </c>
      <c r="I31" s="37">
        <v>14</v>
      </c>
      <c r="J31" s="38">
        <v>58</v>
      </c>
      <c r="K31" s="39">
        <v>342</v>
      </c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38</v>
      </c>
      <c r="F32" s="36">
        <v>25</v>
      </c>
      <c r="G32" s="37">
        <v>2</v>
      </c>
      <c r="H32" s="37">
        <v>0.5</v>
      </c>
      <c r="I32" s="37">
        <v>14.3</v>
      </c>
      <c r="J32" s="38">
        <v>70</v>
      </c>
      <c r="K32" s="39"/>
      <c r="L32" s="53"/>
    </row>
    <row r="33" spans="1:12" ht="15" x14ac:dyDescent="0.25">
      <c r="A33" s="33"/>
      <c r="B33" s="33"/>
      <c r="C33" s="34"/>
      <c r="D33" s="59" t="s">
        <v>33</v>
      </c>
      <c r="E33" s="35" t="s">
        <v>53</v>
      </c>
      <c r="F33" s="39">
        <v>25</v>
      </c>
      <c r="G33" s="37">
        <v>1.8</v>
      </c>
      <c r="H33" s="37">
        <v>0.3</v>
      </c>
      <c r="I33" s="37">
        <v>10.8</v>
      </c>
      <c r="J33" s="38">
        <v>53</v>
      </c>
      <c r="K33" s="39"/>
      <c r="L33" s="53"/>
    </row>
    <row r="34" spans="1:12" ht="15" x14ac:dyDescent="0.25">
      <c r="A34" s="33"/>
      <c r="B34" s="33"/>
      <c r="C34" s="34"/>
      <c r="D34" s="62"/>
      <c r="E34" s="35"/>
      <c r="F34" s="39"/>
      <c r="G34" s="37"/>
      <c r="H34" s="37"/>
      <c r="I34" s="37"/>
      <c r="J34" s="38"/>
      <c r="K34" s="39"/>
      <c r="L34" s="53"/>
    </row>
    <row r="35" spans="1:12" ht="15" x14ac:dyDescent="0.25">
      <c r="A35" s="33"/>
      <c r="B35" s="33"/>
      <c r="C35" s="34"/>
      <c r="D35" s="61" t="s">
        <v>26</v>
      </c>
      <c r="E35" s="40"/>
      <c r="F35" s="41">
        <f>SUM(F28:F34)</f>
        <v>760</v>
      </c>
      <c r="G35" s="42">
        <f>SUM(G28:G34)</f>
        <v>38.4</v>
      </c>
      <c r="H35" s="42">
        <f>SUM(H28:H34)</f>
        <v>18.900000000000002</v>
      </c>
      <c r="I35" s="42">
        <f>SUM(I28:I34)</f>
        <v>98.3</v>
      </c>
      <c r="J35" s="48">
        <f>SUM(J28:J34)</f>
        <v>715</v>
      </c>
      <c r="K35" s="41"/>
      <c r="L35" s="54">
        <v>109.6</v>
      </c>
    </row>
    <row r="36" spans="1:12" ht="15.75" customHeight="1" x14ac:dyDescent="0.2">
      <c r="A36" s="43">
        <f>A22</f>
        <v>1</v>
      </c>
      <c r="B36" s="43">
        <f>B22</f>
        <v>2</v>
      </c>
      <c r="C36" s="72" t="s">
        <v>34</v>
      </c>
      <c r="D36" s="73"/>
      <c r="E36" s="44"/>
      <c r="F36" s="45">
        <f>F27+F35</f>
        <v>1312</v>
      </c>
      <c r="G36" s="46">
        <f>G27+G35</f>
        <v>54.2</v>
      </c>
      <c r="H36" s="46">
        <f>H27+H35</f>
        <v>42.6</v>
      </c>
      <c r="I36" s="46">
        <f>I27+I35</f>
        <v>172.6</v>
      </c>
      <c r="J36" s="47">
        <f>J27+J35</f>
        <v>1293</v>
      </c>
      <c r="K36" s="45"/>
      <c r="L36" s="55">
        <f>L27+L35</f>
        <v>200.93</v>
      </c>
    </row>
    <row r="37" spans="1:12" ht="15" x14ac:dyDescent="0.25">
      <c r="A37" s="33">
        <v>1</v>
      </c>
      <c r="B37" s="33">
        <v>3</v>
      </c>
      <c r="C37" s="34" t="s">
        <v>22</v>
      </c>
      <c r="D37" s="63" t="s">
        <v>23</v>
      </c>
      <c r="E37" s="35" t="s">
        <v>94</v>
      </c>
      <c r="F37" s="36">
        <v>180</v>
      </c>
      <c r="G37" s="37">
        <v>14.700000000000001</v>
      </c>
      <c r="H37" s="37">
        <v>14.46</v>
      </c>
      <c r="I37" s="37">
        <v>5.35</v>
      </c>
      <c r="J37" s="38">
        <v>210</v>
      </c>
      <c r="K37" s="39">
        <v>210</v>
      </c>
      <c r="L37" s="53"/>
    </row>
    <row r="38" spans="1:12" ht="15" x14ac:dyDescent="0.25">
      <c r="A38" s="33"/>
      <c r="B38" s="33"/>
      <c r="C38" s="34"/>
      <c r="D38" s="63" t="s">
        <v>24</v>
      </c>
      <c r="E38" s="35" t="s">
        <v>54</v>
      </c>
      <c r="F38" s="36">
        <v>207</v>
      </c>
      <c r="G38" s="37">
        <v>0.30000000000000004</v>
      </c>
      <c r="H38" s="37">
        <v>0.1</v>
      </c>
      <c r="I38" s="37">
        <v>10.3</v>
      </c>
      <c r="J38" s="38">
        <v>43</v>
      </c>
      <c r="K38" s="39">
        <v>377</v>
      </c>
      <c r="L38" s="53"/>
    </row>
    <row r="39" spans="1:12" ht="15" x14ac:dyDescent="0.25">
      <c r="A39" s="33"/>
      <c r="B39" s="33"/>
      <c r="C39" s="34"/>
      <c r="D39" s="59" t="s">
        <v>25</v>
      </c>
      <c r="E39" s="35" t="s">
        <v>36</v>
      </c>
      <c r="F39" s="36">
        <v>120</v>
      </c>
      <c r="G39" s="37">
        <v>1</v>
      </c>
      <c r="H39" s="37">
        <v>0.2</v>
      </c>
      <c r="I39" s="37">
        <v>9</v>
      </c>
      <c r="J39" s="38">
        <v>42</v>
      </c>
      <c r="K39" s="39">
        <v>338</v>
      </c>
      <c r="L39" s="53"/>
    </row>
    <row r="40" spans="1:12" ht="25.5" x14ac:dyDescent="0.25">
      <c r="A40" s="33"/>
      <c r="B40" s="33"/>
      <c r="C40" s="34"/>
      <c r="D40" s="63" t="s">
        <v>32</v>
      </c>
      <c r="E40" s="35" t="s">
        <v>68</v>
      </c>
      <c r="F40" s="36">
        <v>35</v>
      </c>
      <c r="G40" s="37">
        <v>2.1</v>
      </c>
      <c r="H40" s="37">
        <v>6.7</v>
      </c>
      <c r="I40" s="37">
        <v>16.5</v>
      </c>
      <c r="J40" s="38">
        <v>135</v>
      </c>
      <c r="K40" s="39"/>
      <c r="L40" s="53"/>
    </row>
    <row r="41" spans="1:12" ht="15" x14ac:dyDescent="0.25">
      <c r="A41" s="33"/>
      <c r="B41" s="33"/>
      <c r="C41" s="34"/>
      <c r="D41" s="62"/>
      <c r="E41" s="35"/>
      <c r="F41" s="39"/>
      <c r="G41" s="37"/>
      <c r="H41" s="37"/>
      <c r="I41" s="37"/>
      <c r="J41" s="38"/>
      <c r="K41" s="39"/>
      <c r="L41" s="53"/>
    </row>
    <row r="42" spans="1:12" ht="15" x14ac:dyDescent="0.25">
      <c r="A42" s="33"/>
      <c r="B42" s="33"/>
      <c r="C42" s="34"/>
      <c r="D42" s="61" t="s">
        <v>26</v>
      </c>
      <c r="E42" s="40"/>
      <c r="F42" s="41">
        <f>SUM(F37:F41)</f>
        <v>542</v>
      </c>
      <c r="G42" s="42">
        <f>SUM(G37:G41)</f>
        <v>18.100000000000001</v>
      </c>
      <c r="H42" s="42">
        <f>SUM(H37:H41)</f>
        <v>21.46</v>
      </c>
      <c r="I42" s="42">
        <f>SUM(I37:I41)</f>
        <v>41.15</v>
      </c>
      <c r="J42" s="48">
        <f>SUM(J37:J41)</f>
        <v>430</v>
      </c>
      <c r="K42" s="41"/>
      <c r="L42" s="54">
        <v>91.33</v>
      </c>
    </row>
    <row r="43" spans="1:12" ht="15" x14ac:dyDescent="0.25">
      <c r="A43" s="33">
        <f>A37</f>
        <v>1</v>
      </c>
      <c r="B43" s="33">
        <f>B37</f>
        <v>3</v>
      </c>
      <c r="C43" s="34" t="s">
        <v>27</v>
      </c>
      <c r="D43" s="59" t="s">
        <v>29</v>
      </c>
      <c r="E43" s="35" t="s">
        <v>49</v>
      </c>
      <c r="F43" s="39">
        <v>290</v>
      </c>
      <c r="G43" s="37">
        <v>9.5</v>
      </c>
      <c r="H43" s="37">
        <v>0.8</v>
      </c>
      <c r="I43" s="37">
        <v>13.7</v>
      </c>
      <c r="J43" s="38">
        <v>100</v>
      </c>
      <c r="K43" s="39" t="s">
        <v>50</v>
      </c>
      <c r="L43" s="53"/>
    </row>
    <row r="44" spans="1:12" ht="15" x14ac:dyDescent="0.25">
      <c r="A44" s="33"/>
      <c r="B44" s="33"/>
      <c r="C44" s="34"/>
      <c r="D44" s="59" t="s">
        <v>30</v>
      </c>
      <c r="E44" s="35" t="s">
        <v>96</v>
      </c>
      <c r="F44" s="39">
        <v>200</v>
      </c>
      <c r="G44" s="37">
        <v>9</v>
      </c>
      <c r="H44" s="37">
        <v>11.7</v>
      </c>
      <c r="I44" s="37">
        <v>20.5</v>
      </c>
      <c r="J44" s="38">
        <v>224</v>
      </c>
      <c r="K44" s="39">
        <v>259</v>
      </c>
      <c r="L44" s="53"/>
    </row>
    <row r="45" spans="1:12" ht="15" x14ac:dyDescent="0.25">
      <c r="A45" s="33"/>
      <c r="B45" s="33"/>
      <c r="C45" s="34"/>
      <c r="D45" s="59" t="s">
        <v>31</v>
      </c>
      <c r="E45" s="35" t="s">
        <v>82</v>
      </c>
      <c r="F45" s="39">
        <v>200</v>
      </c>
      <c r="G45" s="37">
        <v>0.7</v>
      </c>
      <c r="H45" s="37">
        <v>0.3</v>
      </c>
      <c r="I45" s="37">
        <v>24.6</v>
      </c>
      <c r="J45" s="38">
        <v>104</v>
      </c>
      <c r="K45" s="39">
        <v>388</v>
      </c>
      <c r="L45" s="53"/>
    </row>
    <row r="46" spans="1:12" ht="15" x14ac:dyDescent="0.25">
      <c r="A46" s="33"/>
      <c r="B46" s="33"/>
      <c r="C46" s="34"/>
      <c r="D46" s="59" t="s">
        <v>32</v>
      </c>
      <c r="E46" s="35" t="s">
        <v>38</v>
      </c>
      <c r="F46" s="39">
        <v>40</v>
      </c>
      <c r="G46" s="37">
        <v>3.2</v>
      </c>
      <c r="H46" s="37">
        <v>0.8</v>
      </c>
      <c r="I46" s="37">
        <v>22.88</v>
      </c>
      <c r="J46" s="38">
        <v>112</v>
      </c>
      <c r="K46" s="39"/>
      <c r="L46" s="53"/>
    </row>
    <row r="47" spans="1:12" ht="15" x14ac:dyDescent="0.25">
      <c r="A47" s="33"/>
      <c r="B47" s="33"/>
      <c r="C47" s="34"/>
      <c r="D47" s="59" t="s">
        <v>33</v>
      </c>
      <c r="E47" s="35" t="s">
        <v>53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SUM(F43:F49)</f>
        <v>755</v>
      </c>
      <c r="G50" s="42">
        <f>SUM(G43:G49)</f>
        <v>24.2</v>
      </c>
      <c r="H50" s="42">
        <f>SUM(H43:H49)</f>
        <v>13.900000000000002</v>
      </c>
      <c r="I50" s="42">
        <f>SUM(I43:I49)</f>
        <v>92.48</v>
      </c>
      <c r="J50" s="48">
        <f>SUM(J43:J49)</f>
        <v>593</v>
      </c>
      <c r="K50" s="41"/>
      <c r="L50" s="54">
        <v>109.6</v>
      </c>
    </row>
    <row r="51" spans="1:12" ht="15.75" customHeight="1" x14ac:dyDescent="0.2">
      <c r="A51" s="43">
        <f>A37</f>
        <v>1</v>
      </c>
      <c r="B51" s="43">
        <f>B37</f>
        <v>3</v>
      </c>
      <c r="C51" s="72" t="s">
        <v>34</v>
      </c>
      <c r="D51" s="73"/>
      <c r="E51" s="44"/>
      <c r="F51" s="45">
        <f>F42+F50</f>
        <v>1297</v>
      </c>
      <c r="G51" s="46">
        <f>G42+G50</f>
        <v>42.3</v>
      </c>
      <c r="H51" s="46">
        <f>H42+H50</f>
        <v>35.36</v>
      </c>
      <c r="I51" s="46">
        <f>I42+I50</f>
        <v>133.63</v>
      </c>
      <c r="J51" s="47">
        <f>J42+J50</f>
        <v>1023</v>
      </c>
      <c r="K51" s="45"/>
      <c r="L51" s="55">
        <f>L42+L50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51</v>
      </c>
      <c r="F52" s="36">
        <v>205</v>
      </c>
      <c r="G52" s="37">
        <v>6.2</v>
      </c>
      <c r="H52" s="37">
        <v>8.5</v>
      </c>
      <c r="I52" s="37">
        <v>31.6</v>
      </c>
      <c r="J52" s="38">
        <v>228</v>
      </c>
      <c r="K52" s="39" t="s">
        <v>63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42</v>
      </c>
      <c r="F53" s="36">
        <v>200</v>
      </c>
      <c r="G53" s="37">
        <v>3.6</v>
      </c>
      <c r="H53" s="37">
        <v>3</v>
      </c>
      <c r="I53" s="37">
        <v>20.8</v>
      </c>
      <c r="J53" s="38">
        <v>124</v>
      </c>
      <c r="K53" s="39">
        <v>382</v>
      </c>
      <c r="L53" s="53"/>
    </row>
    <row r="54" spans="1:12" ht="15" x14ac:dyDescent="0.25">
      <c r="A54" s="33"/>
      <c r="B54" s="33"/>
      <c r="C54" s="34"/>
      <c r="D54" s="59" t="s">
        <v>32</v>
      </c>
      <c r="E54" s="35" t="s">
        <v>97</v>
      </c>
      <c r="F54" s="36">
        <v>55</v>
      </c>
      <c r="G54" s="37">
        <v>3.3200000000000003</v>
      </c>
      <c r="H54" s="37">
        <v>11.700000000000001</v>
      </c>
      <c r="I54" s="37">
        <v>23.08</v>
      </c>
      <c r="J54" s="38">
        <v>211</v>
      </c>
      <c r="K54" s="39"/>
      <c r="L54" s="53"/>
    </row>
    <row r="55" spans="1:12" ht="15" x14ac:dyDescent="0.25">
      <c r="A55" s="33"/>
      <c r="B55" s="33"/>
      <c r="C55" s="34"/>
      <c r="D55" s="59" t="s">
        <v>62</v>
      </c>
      <c r="E55" s="35" t="s">
        <v>55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560</v>
      </c>
      <c r="G57" s="42">
        <f>SUM(G52:G56)</f>
        <v>15.920000000000002</v>
      </c>
      <c r="H57" s="42">
        <f>SUM(H52:H56)</f>
        <v>26.400000000000002</v>
      </c>
      <c r="I57" s="42">
        <f>SUM(I52:I56)</f>
        <v>83.48</v>
      </c>
      <c r="J57" s="48">
        <f>SUM(J52:J56)</f>
        <v>638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29</v>
      </c>
      <c r="E58" s="35" t="s">
        <v>90</v>
      </c>
      <c r="F58" s="36">
        <v>270</v>
      </c>
      <c r="G58" s="37">
        <v>4</v>
      </c>
      <c r="H58" s="37">
        <v>5.7</v>
      </c>
      <c r="I58" s="37">
        <v>10</v>
      </c>
      <c r="J58" s="38">
        <v>107</v>
      </c>
      <c r="K58" s="39">
        <v>82</v>
      </c>
      <c r="L58" s="53"/>
    </row>
    <row r="59" spans="1:12" ht="15" x14ac:dyDescent="0.25">
      <c r="A59" s="33"/>
      <c r="B59" s="33"/>
      <c r="C59" s="34"/>
      <c r="D59" s="59" t="s">
        <v>30</v>
      </c>
      <c r="E59" s="35" t="s">
        <v>86</v>
      </c>
      <c r="F59" s="36">
        <v>100</v>
      </c>
      <c r="G59" s="37">
        <v>13</v>
      </c>
      <c r="H59" s="37">
        <v>10.5</v>
      </c>
      <c r="I59" s="37">
        <v>15.5</v>
      </c>
      <c r="J59" s="38">
        <v>208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30</v>
      </c>
      <c r="E60" s="35" t="s">
        <v>43</v>
      </c>
      <c r="F60" s="36">
        <v>150</v>
      </c>
      <c r="G60" s="37">
        <v>3.1</v>
      </c>
      <c r="H60" s="37">
        <v>5.2</v>
      </c>
      <c r="I60" s="37">
        <v>12.1</v>
      </c>
      <c r="J60" s="38">
        <v>108</v>
      </c>
      <c r="K60" s="39">
        <v>312</v>
      </c>
      <c r="L60" s="53"/>
    </row>
    <row r="61" spans="1:12" ht="15" x14ac:dyDescent="0.25">
      <c r="A61" s="33"/>
      <c r="B61" s="33"/>
      <c r="C61" s="34"/>
      <c r="D61" s="59" t="s">
        <v>31</v>
      </c>
      <c r="E61" s="35" t="s">
        <v>70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32</v>
      </c>
      <c r="E62" s="35" t="s">
        <v>38</v>
      </c>
      <c r="F62" s="36">
        <v>33</v>
      </c>
      <c r="G62" s="37">
        <v>2.64</v>
      </c>
      <c r="H62" s="37">
        <v>0.66</v>
      </c>
      <c r="I62" s="37">
        <v>18.899999999999999</v>
      </c>
      <c r="J62" s="38">
        <v>92.4</v>
      </c>
      <c r="K62" s="39"/>
      <c r="L62" s="53"/>
    </row>
    <row r="63" spans="1:12" ht="15" x14ac:dyDescent="0.25">
      <c r="A63" s="33"/>
      <c r="B63" s="33"/>
      <c r="C63" s="34"/>
      <c r="D63" s="59" t="s">
        <v>33</v>
      </c>
      <c r="E63" s="35" t="s">
        <v>53</v>
      </c>
      <c r="F63" s="36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778</v>
      </c>
      <c r="G66" s="42">
        <f>SUM(G58:G65)</f>
        <v>24.740000000000002</v>
      </c>
      <c r="H66" s="42">
        <f>SUM(H58:H65)</f>
        <v>22.56</v>
      </c>
      <c r="I66" s="42">
        <f>SUM(I58:I65)</f>
        <v>81.2</v>
      </c>
      <c r="J66" s="48">
        <f>SUM(J58:J65)</f>
        <v>626.4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2" t="s">
        <v>34</v>
      </c>
      <c r="D67" s="73"/>
      <c r="E67" s="44"/>
      <c r="F67" s="45">
        <f>F57+F66</f>
        <v>1338</v>
      </c>
      <c r="G67" s="46">
        <f>G57+G66</f>
        <v>40.660000000000004</v>
      </c>
      <c r="H67" s="46">
        <f>H57+H66</f>
        <v>48.96</v>
      </c>
      <c r="I67" s="46">
        <f>I57+I66</f>
        <v>164.68</v>
      </c>
      <c r="J67" s="47">
        <f>J57+J66</f>
        <v>1264.4000000000001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52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98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69</v>
      </c>
      <c r="F69" s="39">
        <v>150</v>
      </c>
      <c r="G69" s="37">
        <v>5.4</v>
      </c>
      <c r="H69" s="37">
        <v>4.9000000000000004</v>
      </c>
      <c r="I69" s="37">
        <v>27.9</v>
      </c>
      <c r="J69" s="38">
        <v>178</v>
      </c>
      <c r="K69" s="39">
        <v>309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45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32</v>
      </c>
      <c r="E71" s="35" t="s">
        <v>38</v>
      </c>
      <c r="F71" s="39">
        <v>25</v>
      </c>
      <c r="G71" s="37">
        <v>2</v>
      </c>
      <c r="H71" s="37">
        <v>0.5</v>
      </c>
      <c r="I71" s="37">
        <v>14.3</v>
      </c>
      <c r="J71" s="38">
        <v>70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71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590</v>
      </c>
      <c r="G74" s="67">
        <f>SUM(G68:G72)</f>
        <v>15.7</v>
      </c>
      <c r="H74" s="67">
        <f>SUM(H68:H72)</f>
        <v>18.900000000000002</v>
      </c>
      <c r="I74" s="67">
        <f>SUM(I68:I72)</f>
        <v>82</v>
      </c>
      <c r="J74" s="66">
        <f>SUM(J68:J72)</f>
        <v>561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29</v>
      </c>
      <c r="E75" s="35" t="s">
        <v>99</v>
      </c>
      <c r="F75" s="36">
        <v>260</v>
      </c>
      <c r="G75" s="37">
        <v>3.1</v>
      </c>
      <c r="H75" s="37">
        <v>4.2</v>
      </c>
      <c r="I75" s="37">
        <v>7.8</v>
      </c>
      <c r="J75" s="38">
        <v>82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30</v>
      </c>
      <c r="E76" s="35" t="s">
        <v>47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48</v>
      </c>
      <c r="L76" s="53"/>
    </row>
    <row r="77" spans="1:12" ht="12.75" customHeight="1" x14ac:dyDescent="0.25">
      <c r="A77" s="33"/>
      <c r="B77" s="33"/>
      <c r="C77" s="34"/>
      <c r="D77" s="69" t="s">
        <v>30</v>
      </c>
      <c r="E77" s="35" t="s">
        <v>89</v>
      </c>
      <c r="F77" s="39">
        <v>150</v>
      </c>
      <c r="G77" s="37">
        <v>3.7</v>
      </c>
      <c r="H77" s="37">
        <v>6.3</v>
      </c>
      <c r="I77" s="37">
        <v>28.5</v>
      </c>
      <c r="J77" s="38">
        <v>185</v>
      </c>
      <c r="K77" s="39">
        <v>304</v>
      </c>
      <c r="L77" s="53"/>
    </row>
    <row r="78" spans="1:12" ht="12.75" customHeight="1" x14ac:dyDescent="0.25">
      <c r="A78" s="33"/>
      <c r="B78" s="33"/>
      <c r="C78" s="34"/>
      <c r="D78" s="59" t="s">
        <v>31</v>
      </c>
      <c r="E78" s="35" t="s">
        <v>41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33</v>
      </c>
      <c r="E79" s="35" t="s">
        <v>53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32</v>
      </c>
      <c r="E80" s="35" t="s">
        <v>38</v>
      </c>
      <c r="F80" s="39">
        <v>25</v>
      </c>
      <c r="G80" s="37">
        <v>2</v>
      </c>
      <c r="H80" s="37">
        <v>0.5</v>
      </c>
      <c r="I80" s="37">
        <v>14.3</v>
      </c>
      <c r="J80" s="38">
        <v>70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760</v>
      </c>
      <c r="G82" s="42">
        <f>SUM(G75:G81)</f>
        <v>35.6</v>
      </c>
      <c r="H82" s="42">
        <f>SUM(H75:H81)</f>
        <v>28</v>
      </c>
      <c r="I82" s="42">
        <f>SUM(I75:I81)</f>
        <v>87</v>
      </c>
      <c r="J82" s="48">
        <f>SUM(J75:J81)</f>
        <v>772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2" t="s">
        <v>34</v>
      </c>
      <c r="D83" s="73"/>
      <c r="E83" s="44"/>
      <c r="F83" s="45">
        <f>F74+F82</f>
        <v>1350</v>
      </c>
      <c r="G83" s="46">
        <f>G74+G82</f>
        <v>51.3</v>
      </c>
      <c r="H83" s="46">
        <f>H74+H82</f>
        <v>46.900000000000006</v>
      </c>
      <c r="I83" s="46">
        <f>I74+I82</f>
        <v>169</v>
      </c>
      <c r="J83" s="47">
        <f>J74+J82</f>
        <v>1333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51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88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37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100</v>
      </c>
      <c r="L85" s="53"/>
    </row>
    <row r="86" spans="1:12" ht="15" x14ac:dyDescent="0.25">
      <c r="A86" s="33"/>
      <c r="B86" s="33"/>
      <c r="C86" s="34"/>
      <c r="D86" s="59" t="s">
        <v>32</v>
      </c>
      <c r="E86" s="35" t="s">
        <v>74</v>
      </c>
      <c r="F86" s="36">
        <v>33</v>
      </c>
      <c r="G86" s="37">
        <v>1.7100000000000002</v>
      </c>
      <c r="H86" s="37">
        <v>6.7750000000000004</v>
      </c>
      <c r="I86" s="37">
        <v>13.7</v>
      </c>
      <c r="J86" s="38">
        <v>120.2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36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633</v>
      </c>
      <c r="G90" s="42">
        <f>SUM(G84:G89)</f>
        <v>11.410000000000002</v>
      </c>
      <c r="H90" s="42">
        <f>SUM(H84:H89)</f>
        <v>17.775000000000002</v>
      </c>
      <c r="I90" s="42">
        <f>SUM(I84:I89)</f>
        <v>87.9</v>
      </c>
      <c r="J90" s="48">
        <f>SUM(J84:J89)</f>
        <v>556.20000000000005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29</v>
      </c>
      <c r="E91" s="35" t="s">
        <v>56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78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30</v>
      </c>
      <c r="E92" s="35" t="s">
        <v>77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30</v>
      </c>
      <c r="E93" s="35" t="s">
        <v>44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31</v>
      </c>
      <c r="E94" s="35" t="s">
        <v>65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76</v>
      </c>
      <c r="L94" s="53"/>
    </row>
    <row r="95" spans="1:12" ht="15" x14ac:dyDescent="0.25">
      <c r="A95" s="33"/>
      <c r="B95" s="33"/>
      <c r="C95" s="34"/>
      <c r="D95" s="59" t="s">
        <v>32</v>
      </c>
      <c r="E95" s="35" t="s">
        <v>73</v>
      </c>
      <c r="F95" s="39">
        <v>30</v>
      </c>
      <c r="G95" s="37">
        <v>2.1</v>
      </c>
      <c r="H95" s="37">
        <v>0.75</v>
      </c>
      <c r="I95" s="37">
        <v>15</v>
      </c>
      <c r="J95" s="38">
        <v>72</v>
      </c>
      <c r="K95" s="39"/>
      <c r="L95" s="53"/>
    </row>
    <row r="96" spans="1:12" ht="15" x14ac:dyDescent="0.25">
      <c r="A96" s="33"/>
      <c r="B96" s="33"/>
      <c r="C96" s="34"/>
      <c r="D96" s="59" t="s">
        <v>33</v>
      </c>
      <c r="E96" s="35" t="s">
        <v>53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770</v>
      </c>
      <c r="G98" s="42">
        <f>SUM(G91:G97)</f>
        <v>23.6</v>
      </c>
      <c r="H98" s="42">
        <f>SUM(H91:H97)</f>
        <v>20.849999999999998</v>
      </c>
      <c r="I98" s="42">
        <f>SUM(I91:I97)</f>
        <v>107.3</v>
      </c>
      <c r="J98" s="48">
        <f>SUM(J91:J97)</f>
        <v>709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2" t="s">
        <v>34</v>
      </c>
      <c r="D99" s="73"/>
      <c r="E99" s="44"/>
      <c r="F99" s="45">
        <f>F90+F98</f>
        <v>1403</v>
      </c>
      <c r="G99" s="46">
        <f>G90+G98</f>
        <v>35.010000000000005</v>
      </c>
      <c r="H99" s="46">
        <f>H90+H98</f>
        <v>38.625</v>
      </c>
      <c r="I99" s="46">
        <f>I90+I98</f>
        <v>195.2</v>
      </c>
      <c r="J99" s="47">
        <f>J90+J98</f>
        <v>1265.2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61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54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32</v>
      </c>
      <c r="E102" s="35" t="s">
        <v>73</v>
      </c>
      <c r="F102" s="36">
        <v>35</v>
      </c>
      <c r="G102" s="37">
        <v>2.4500000000000002</v>
      </c>
      <c r="H102" s="37">
        <v>0.875</v>
      </c>
      <c r="I102" s="37">
        <v>17.5</v>
      </c>
      <c r="J102" s="38">
        <v>84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64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532</v>
      </c>
      <c r="G105" s="42">
        <f>SUM(G100:G103)</f>
        <v>28.849999999999998</v>
      </c>
      <c r="H105" s="42">
        <f>SUM(H100:H103)</f>
        <v>21.475000000000001</v>
      </c>
      <c r="I105" s="42">
        <f>SUM(I100:I103)</f>
        <v>76.8</v>
      </c>
      <c r="J105" s="48">
        <f>SUM(J100:J103)</f>
        <v>613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29</v>
      </c>
      <c r="E106" s="35" t="s">
        <v>75</v>
      </c>
      <c r="F106" s="39">
        <v>250</v>
      </c>
      <c r="G106" s="37">
        <v>2.2999999999999998</v>
      </c>
      <c r="H106" s="37">
        <v>3</v>
      </c>
      <c r="I106" s="37">
        <v>11.7</v>
      </c>
      <c r="J106" s="38">
        <v>96</v>
      </c>
      <c r="K106" s="39" t="s">
        <v>91</v>
      </c>
      <c r="L106" s="53"/>
    </row>
    <row r="107" spans="1:12" ht="15" x14ac:dyDescent="0.25">
      <c r="A107" s="33"/>
      <c r="B107" s="33"/>
      <c r="C107" s="34"/>
      <c r="D107" s="59" t="s">
        <v>30</v>
      </c>
      <c r="E107" s="35" t="s">
        <v>86</v>
      </c>
      <c r="F107" s="36">
        <v>100</v>
      </c>
      <c r="G107" s="37">
        <v>13</v>
      </c>
      <c r="H107" s="37">
        <v>10.5</v>
      </c>
      <c r="I107" s="37">
        <v>15.5</v>
      </c>
      <c r="J107" s="38">
        <v>208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30</v>
      </c>
      <c r="E108" s="35" t="s">
        <v>43</v>
      </c>
      <c r="F108" s="36">
        <v>150</v>
      </c>
      <c r="G108" s="37">
        <v>3.1</v>
      </c>
      <c r="H108" s="37">
        <v>5.2</v>
      </c>
      <c r="I108" s="37">
        <v>12.1</v>
      </c>
      <c r="J108" s="38">
        <v>108</v>
      </c>
      <c r="K108" s="39">
        <v>312</v>
      </c>
      <c r="L108" s="53"/>
    </row>
    <row r="109" spans="1:12" ht="15" x14ac:dyDescent="0.25">
      <c r="A109" s="33"/>
      <c r="B109" s="33"/>
      <c r="C109" s="34"/>
      <c r="D109" s="59" t="s">
        <v>31</v>
      </c>
      <c r="E109" s="35" t="s">
        <v>70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32</v>
      </c>
      <c r="E110" s="35" t="s">
        <v>73</v>
      </c>
      <c r="F110" s="39">
        <v>20</v>
      </c>
      <c r="G110" s="37">
        <v>1.4</v>
      </c>
      <c r="H110" s="37">
        <v>0.5</v>
      </c>
      <c r="I110" s="37">
        <v>10</v>
      </c>
      <c r="J110" s="38">
        <v>48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33</v>
      </c>
      <c r="E111" s="35" t="s">
        <v>53</v>
      </c>
      <c r="F111" s="39">
        <v>20</v>
      </c>
      <c r="G111" s="37">
        <v>1.44</v>
      </c>
      <c r="H111" s="37">
        <v>0.24</v>
      </c>
      <c r="I111" s="37">
        <v>8.64</v>
      </c>
      <c r="J111" s="38">
        <v>42.4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740</v>
      </c>
      <c r="G113" s="42">
        <f>SUM(G106:G111)</f>
        <v>21.44</v>
      </c>
      <c r="H113" s="42">
        <f>SUM(H106:H111)</f>
        <v>19.639999999999997</v>
      </c>
      <c r="I113" s="42">
        <f>SUM(I106:I111)</f>
        <v>71.84</v>
      </c>
      <c r="J113" s="48">
        <f>SUM(J106:J111)</f>
        <v>560.4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2" t="s">
        <v>34</v>
      </c>
      <c r="D114" s="73"/>
      <c r="E114" s="44"/>
      <c r="F114" s="45">
        <f>F105+F113</f>
        <v>1272</v>
      </c>
      <c r="G114" s="46">
        <f>G105+G113</f>
        <v>50.29</v>
      </c>
      <c r="H114" s="46">
        <f>H105+H113</f>
        <v>41.114999999999995</v>
      </c>
      <c r="I114" s="46">
        <f>I105+I113</f>
        <v>148.63999999999999</v>
      </c>
      <c r="J114" s="47">
        <f>J105+J113</f>
        <v>1173.4000000000001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58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59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101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102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42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32</v>
      </c>
      <c r="E118" s="35" t="s">
        <v>73</v>
      </c>
      <c r="F118" s="36">
        <v>25</v>
      </c>
      <c r="G118" s="37">
        <v>1.75</v>
      </c>
      <c r="H118" s="37">
        <v>0.625</v>
      </c>
      <c r="I118" s="37">
        <v>12.5</v>
      </c>
      <c r="J118" s="38">
        <v>60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64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61" t="s">
        <v>26</v>
      </c>
      <c r="E120" s="40"/>
      <c r="F120" s="41">
        <f>SUM(F115:F119)</f>
        <v>580</v>
      </c>
      <c r="G120" s="42">
        <f>SUM(G115:G119)</f>
        <v>19.95</v>
      </c>
      <c r="H120" s="42">
        <f>SUM(H115:H119)</f>
        <v>20.324999999999999</v>
      </c>
      <c r="I120" s="42">
        <f>SUM(I115:I119)</f>
        <v>79</v>
      </c>
      <c r="J120" s="48">
        <f>SUM(J115:J119)</f>
        <v>576</v>
      </c>
      <c r="K120" s="41"/>
      <c r="L120" s="54">
        <v>91.33</v>
      </c>
    </row>
    <row r="121" spans="1:12" ht="25.5" x14ac:dyDescent="0.25">
      <c r="A121" s="33">
        <v>2</v>
      </c>
      <c r="B121" s="33">
        <v>3</v>
      </c>
      <c r="C121" s="34" t="s">
        <v>27</v>
      </c>
      <c r="D121" s="59" t="s">
        <v>29</v>
      </c>
      <c r="E121" s="35" t="s">
        <v>92</v>
      </c>
      <c r="F121" s="36">
        <v>270</v>
      </c>
      <c r="G121" s="37">
        <v>4.3</v>
      </c>
      <c r="H121" s="37">
        <v>5.6</v>
      </c>
      <c r="I121" s="37">
        <v>10.199999999999999</v>
      </c>
      <c r="J121" s="38">
        <v>109</v>
      </c>
      <c r="K121" s="39" t="s">
        <v>57</v>
      </c>
      <c r="L121" s="53"/>
    </row>
    <row r="122" spans="1:12" ht="15" x14ac:dyDescent="0.25">
      <c r="A122" s="33"/>
      <c r="B122" s="33"/>
      <c r="C122" s="34"/>
      <c r="D122" s="59" t="s">
        <v>30</v>
      </c>
      <c r="E122" s="35" t="s">
        <v>87</v>
      </c>
      <c r="F122" s="36">
        <v>100</v>
      </c>
      <c r="G122" s="37">
        <v>13.8</v>
      </c>
      <c r="H122" s="37">
        <v>11.3</v>
      </c>
      <c r="I122" s="37">
        <v>10.1</v>
      </c>
      <c r="J122" s="38">
        <v>198</v>
      </c>
      <c r="K122" s="39">
        <v>271</v>
      </c>
      <c r="L122" s="53"/>
    </row>
    <row r="123" spans="1:12" ht="15" x14ac:dyDescent="0.25">
      <c r="A123" s="33"/>
      <c r="B123" s="33"/>
      <c r="C123" s="34"/>
      <c r="D123" s="59" t="s">
        <v>30</v>
      </c>
      <c r="E123" s="35" t="s">
        <v>40</v>
      </c>
      <c r="F123" s="36">
        <v>150</v>
      </c>
      <c r="G123" s="37">
        <v>8.5</v>
      </c>
      <c r="H123" s="37">
        <v>7.3</v>
      </c>
      <c r="I123" s="37">
        <v>36.6</v>
      </c>
      <c r="J123" s="38">
        <v>246</v>
      </c>
      <c r="K123" s="39">
        <v>302</v>
      </c>
      <c r="L123" s="53"/>
    </row>
    <row r="124" spans="1:12" ht="15" x14ac:dyDescent="0.25">
      <c r="A124" s="33"/>
      <c r="B124" s="33"/>
      <c r="C124" s="34"/>
      <c r="D124" s="59" t="s">
        <v>31</v>
      </c>
      <c r="E124" s="35" t="s">
        <v>41</v>
      </c>
      <c r="F124" s="36">
        <v>200</v>
      </c>
      <c r="G124" s="37">
        <v>1</v>
      </c>
      <c r="H124" s="37">
        <v>0</v>
      </c>
      <c r="I124" s="37">
        <v>13.2</v>
      </c>
      <c r="J124" s="38">
        <v>86</v>
      </c>
      <c r="K124" s="39">
        <v>388</v>
      </c>
      <c r="L124" s="53"/>
    </row>
    <row r="125" spans="1:12" ht="15" x14ac:dyDescent="0.25">
      <c r="A125" s="33"/>
      <c r="B125" s="33"/>
      <c r="C125" s="34"/>
      <c r="D125" s="59" t="s">
        <v>32</v>
      </c>
      <c r="E125" s="35" t="s">
        <v>73</v>
      </c>
      <c r="F125" s="39">
        <v>40</v>
      </c>
      <c r="G125" s="37">
        <v>2.8</v>
      </c>
      <c r="H125" s="37">
        <v>1</v>
      </c>
      <c r="I125" s="37">
        <v>20</v>
      </c>
      <c r="J125" s="38">
        <v>96</v>
      </c>
      <c r="K125" s="39"/>
      <c r="L125" s="53"/>
    </row>
    <row r="126" spans="1:12" ht="15" x14ac:dyDescent="0.25">
      <c r="A126" s="33"/>
      <c r="B126" s="33"/>
      <c r="C126" s="34"/>
      <c r="D126" s="59" t="s">
        <v>33</v>
      </c>
      <c r="E126" s="35" t="s">
        <v>53</v>
      </c>
      <c r="F126" s="39">
        <v>25</v>
      </c>
      <c r="G126" s="37">
        <v>1.8</v>
      </c>
      <c r="H126" s="37">
        <v>0.3</v>
      </c>
      <c r="I126" s="37">
        <v>10.8</v>
      </c>
      <c r="J126" s="38">
        <v>53</v>
      </c>
      <c r="K126" s="39"/>
      <c r="L126" s="53"/>
    </row>
    <row r="127" spans="1:12" ht="15" x14ac:dyDescent="0.25">
      <c r="A127" s="33"/>
      <c r="B127" s="33"/>
      <c r="C127" s="34"/>
      <c r="D127" s="62"/>
      <c r="E127" s="35"/>
      <c r="F127" s="39"/>
      <c r="G127" s="37"/>
      <c r="H127" s="37"/>
      <c r="I127" s="37"/>
      <c r="J127" s="38"/>
      <c r="K127" s="39"/>
      <c r="L127" s="53"/>
    </row>
    <row r="128" spans="1:12" ht="15" x14ac:dyDescent="0.25">
      <c r="A128" s="33"/>
      <c r="B128" s="33"/>
      <c r="C128" s="34"/>
      <c r="D128" s="61" t="s">
        <v>26</v>
      </c>
      <c r="E128" s="40"/>
      <c r="F128" s="41">
        <f>SUM(F121:F127)</f>
        <v>785</v>
      </c>
      <c r="G128" s="42">
        <f>SUM(G121:G127)</f>
        <v>32.200000000000003</v>
      </c>
      <c r="H128" s="42">
        <f>SUM(H121:H127)</f>
        <v>25.5</v>
      </c>
      <c r="I128" s="42">
        <f>SUM(I121:I127)</f>
        <v>100.89999999999999</v>
      </c>
      <c r="J128" s="48">
        <f>SUM(J121:J127)</f>
        <v>788</v>
      </c>
      <c r="K128" s="41"/>
      <c r="L128" s="54">
        <v>109.6</v>
      </c>
    </row>
    <row r="129" spans="1:12" ht="15" x14ac:dyDescent="0.2">
      <c r="A129" s="43">
        <v>2</v>
      </c>
      <c r="B129" s="43">
        <v>3</v>
      </c>
      <c r="C129" s="72" t="s">
        <v>34</v>
      </c>
      <c r="D129" s="73"/>
      <c r="E129" s="44"/>
      <c r="F129" s="45">
        <f>F120+F128</f>
        <v>1365</v>
      </c>
      <c r="G129" s="46">
        <f>G120+G128</f>
        <v>52.150000000000006</v>
      </c>
      <c r="H129" s="46">
        <f>H120+H128</f>
        <v>45.825000000000003</v>
      </c>
      <c r="I129" s="46">
        <f>I120+I128</f>
        <v>179.89999999999998</v>
      </c>
      <c r="J129" s="47">
        <f>J120+J128</f>
        <v>1364</v>
      </c>
      <c r="K129" s="45"/>
      <c r="L129" s="55">
        <f>L120+L128</f>
        <v>200.93</v>
      </c>
    </row>
    <row r="130" spans="1:12" ht="15" x14ac:dyDescent="0.25">
      <c r="A130" s="33">
        <v>2</v>
      </c>
      <c r="B130" s="33">
        <v>4</v>
      </c>
      <c r="C130" s="34" t="s">
        <v>22</v>
      </c>
      <c r="D130" s="59" t="s">
        <v>23</v>
      </c>
      <c r="E130" s="35" t="s">
        <v>46</v>
      </c>
      <c r="F130" s="36">
        <v>204</v>
      </c>
      <c r="G130" s="37">
        <v>6.4</v>
      </c>
      <c r="H130" s="37">
        <v>6.77</v>
      </c>
      <c r="I130" s="37">
        <v>28.24</v>
      </c>
      <c r="J130" s="38">
        <v>199.43</v>
      </c>
      <c r="K130" s="39">
        <v>182</v>
      </c>
      <c r="L130" s="53"/>
    </row>
    <row r="131" spans="1:12" ht="15" x14ac:dyDescent="0.25">
      <c r="A131" s="33"/>
      <c r="B131" s="33"/>
      <c r="C131" s="34"/>
      <c r="D131" s="59" t="s">
        <v>24</v>
      </c>
      <c r="E131" s="35" t="s">
        <v>37</v>
      </c>
      <c r="F131" s="36">
        <v>200</v>
      </c>
      <c r="G131" s="37">
        <v>2.7</v>
      </c>
      <c r="H131" s="37">
        <v>1.9</v>
      </c>
      <c r="I131" s="37">
        <v>22.5</v>
      </c>
      <c r="J131" s="38">
        <v>118</v>
      </c>
      <c r="K131" s="39" t="s">
        <v>100</v>
      </c>
      <c r="L131" s="53"/>
    </row>
    <row r="132" spans="1:12" ht="25.5" x14ac:dyDescent="0.25">
      <c r="A132" s="33"/>
      <c r="B132" s="33"/>
      <c r="C132" s="34"/>
      <c r="D132" s="59" t="s">
        <v>32</v>
      </c>
      <c r="E132" s="35" t="s">
        <v>81</v>
      </c>
      <c r="F132" s="36">
        <v>45</v>
      </c>
      <c r="G132" s="37">
        <v>5</v>
      </c>
      <c r="H132" s="37">
        <v>12.2</v>
      </c>
      <c r="I132" s="37">
        <v>10.1</v>
      </c>
      <c r="J132" s="38">
        <v>167</v>
      </c>
      <c r="K132" s="39"/>
      <c r="L132" s="53"/>
    </row>
    <row r="133" spans="1:12" ht="15" x14ac:dyDescent="0.25">
      <c r="A133" s="33"/>
      <c r="B133" s="33"/>
      <c r="C133" s="34"/>
      <c r="D133" s="59" t="s">
        <v>62</v>
      </c>
      <c r="E133" s="35" t="s">
        <v>55</v>
      </c>
      <c r="F133" s="36">
        <v>100</v>
      </c>
      <c r="G133" s="37">
        <v>2.8</v>
      </c>
      <c r="H133" s="37">
        <v>3.2</v>
      </c>
      <c r="I133" s="37">
        <v>8</v>
      </c>
      <c r="J133" s="38">
        <v>75</v>
      </c>
      <c r="K133" s="39"/>
      <c r="L133" s="53"/>
    </row>
    <row r="134" spans="1:12" ht="15" x14ac:dyDescent="0.25">
      <c r="A134" s="33"/>
      <c r="B134" s="33"/>
      <c r="C134" s="34"/>
      <c r="D134" s="59"/>
      <c r="E134" s="35"/>
      <c r="F134" s="36"/>
      <c r="G134" s="37"/>
      <c r="H134" s="37"/>
      <c r="I134" s="37"/>
      <c r="J134" s="38"/>
      <c r="K134" s="39"/>
      <c r="L134" s="53"/>
    </row>
    <row r="135" spans="1:12" ht="15" x14ac:dyDescent="0.25">
      <c r="A135" s="33"/>
      <c r="B135" s="33"/>
      <c r="C135" s="34"/>
      <c r="D135" s="61" t="s">
        <v>26</v>
      </c>
      <c r="E135" s="40"/>
      <c r="F135" s="41">
        <f>SUM(F130:F133)</f>
        <v>549</v>
      </c>
      <c r="G135" s="42">
        <f>SUM(G130:G133)</f>
        <v>16.900000000000002</v>
      </c>
      <c r="H135" s="42">
        <f>SUM(H130:H133)</f>
        <v>24.069999999999997</v>
      </c>
      <c r="I135" s="42">
        <f>SUM(I130:I133)</f>
        <v>68.84</v>
      </c>
      <c r="J135" s="48">
        <f>SUM(J130:J133)</f>
        <v>559.43000000000006</v>
      </c>
      <c r="K135" s="41"/>
      <c r="L135" s="54">
        <v>91.33</v>
      </c>
    </row>
    <row r="136" spans="1:12" ht="15" x14ac:dyDescent="0.25">
      <c r="A136" s="33">
        <f>A130</f>
        <v>2</v>
      </c>
      <c r="B136" s="33">
        <f>B130</f>
        <v>4</v>
      </c>
      <c r="C136" s="34" t="s">
        <v>27</v>
      </c>
      <c r="D136" s="69" t="s">
        <v>28</v>
      </c>
      <c r="E136" s="35" t="s">
        <v>85</v>
      </c>
      <c r="F136" s="36">
        <v>70</v>
      </c>
      <c r="G136" s="37">
        <v>1.1000000000000001</v>
      </c>
      <c r="H136" s="37">
        <v>3.6</v>
      </c>
      <c r="I136" s="37">
        <v>8.5</v>
      </c>
      <c r="J136" s="38">
        <v>71</v>
      </c>
      <c r="K136" s="39" t="s">
        <v>84</v>
      </c>
      <c r="L136" s="53"/>
    </row>
    <row r="137" spans="1:12" ht="15" x14ac:dyDescent="0.25">
      <c r="A137" s="33"/>
      <c r="B137" s="33"/>
      <c r="C137" s="34"/>
      <c r="D137" s="59" t="s">
        <v>29</v>
      </c>
      <c r="E137" s="35" t="s">
        <v>39</v>
      </c>
      <c r="F137" s="36">
        <v>260</v>
      </c>
      <c r="G137" s="37">
        <v>4.8</v>
      </c>
      <c r="H137" s="37">
        <v>4</v>
      </c>
      <c r="I137" s="37">
        <v>14</v>
      </c>
      <c r="J137" s="38">
        <v>111</v>
      </c>
      <c r="K137" s="39">
        <v>112</v>
      </c>
      <c r="L137" s="53"/>
    </row>
    <row r="138" spans="1:12" ht="15" x14ac:dyDescent="0.25">
      <c r="A138" s="33"/>
      <c r="B138" s="33"/>
      <c r="C138" s="34"/>
      <c r="D138" s="59" t="s">
        <v>30</v>
      </c>
      <c r="E138" s="35" t="s">
        <v>103</v>
      </c>
      <c r="F138" s="36">
        <v>200</v>
      </c>
      <c r="G138" s="37">
        <v>12.7</v>
      </c>
      <c r="H138" s="37">
        <v>9.8000000000000007</v>
      </c>
      <c r="I138" s="37">
        <v>25</v>
      </c>
      <c r="J138" s="38">
        <v>239</v>
      </c>
      <c r="K138" s="39">
        <v>284</v>
      </c>
      <c r="L138" s="53"/>
    </row>
    <row r="139" spans="1:12" ht="15" x14ac:dyDescent="0.25">
      <c r="A139" s="33"/>
      <c r="B139" s="33"/>
      <c r="C139" s="34"/>
      <c r="D139" s="59" t="s">
        <v>31</v>
      </c>
      <c r="E139" s="35" t="s">
        <v>45</v>
      </c>
      <c r="F139" s="36">
        <v>200</v>
      </c>
      <c r="G139" s="37">
        <v>0.2</v>
      </c>
      <c r="H139" s="37">
        <v>0.1</v>
      </c>
      <c r="I139" s="37">
        <v>10.1</v>
      </c>
      <c r="J139" s="38">
        <v>41</v>
      </c>
      <c r="K139" s="39">
        <v>376</v>
      </c>
      <c r="L139" s="53"/>
    </row>
    <row r="140" spans="1:12" ht="15" x14ac:dyDescent="0.25">
      <c r="A140" s="33"/>
      <c r="B140" s="33"/>
      <c r="C140" s="34"/>
      <c r="D140" s="59" t="s">
        <v>32</v>
      </c>
      <c r="E140" s="35" t="s">
        <v>73</v>
      </c>
      <c r="F140" s="39">
        <v>30</v>
      </c>
      <c r="G140" s="37">
        <v>2.1</v>
      </c>
      <c r="H140" s="37">
        <v>0.75</v>
      </c>
      <c r="I140" s="37">
        <v>15</v>
      </c>
      <c r="J140" s="38">
        <v>72</v>
      </c>
      <c r="K140" s="39"/>
      <c r="L140" s="53"/>
    </row>
    <row r="141" spans="1:12" ht="15" x14ac:dyDescent="0.25">
      <c r="A141" s="33"/>
      <c r="B141" s="33"/>
      <c r="C141" s="34"/>
      <c r="D141" s="59" t="s">
        <v>33</v>
      </c>
      <c r="E141" s="35" t="s">
        <v>53</v>
      </c>
      <c r="F141" s="39">
        <v>25</v>
      </c>
      <c r="G141" s="37">
        <v>1.8</v>
      </c>
      <c r="H141" s="37">
        <v>0.3</v>
      </c>
      <c r="I141" s="37">
        <v>10.8</v>
      </c>
      <c r="J141" s="38">
        <v>53</v>
      </c>
      <c r="K141" s="39"/>
      <c r="L141" s="53"/>
    </row>
    <row r="142" spans="1:12" ht="15" x14ac:dyDescent="0.25">
      <c r="A142" s="33"/>
      <c r="B142" s="33"/>
      <c r="C142" s="34"/>
      <c r="D142" s="59"/>
      <c r="E142" s="35"/>
      <c r="F142" s="36"/>
      <c r="G142" s="37"/>
      <c r="H142" s="37"/>
      <c r="I142" s="37"/>
      <c r="J142" s="38"/>
      <c r="K142" s="39"/>
      <c r="L142" s="53"/>
    </row>
    <row r="143" spans="1:12" ht="15" x14ac:dyDescent="0.25">
      <c r="A143" s="33"/>
      <c r="B143" s="33"/>
      <c r="C143" s="34"/>
      <c r="D143" s="61" t="s">
        <v>26</v>
      </c>
      <c r="E143" s="40"/>
      <c r="F143" s="41">
        <f>SUM(F136:F141)</f>
        <v>785</v>
      </c>
      <c r="G143" s="42">
        <f>SUM(G136:G141)</f>
        <v>22.700000000000003</v>
      </c>
      <c r="H143" s="42">
        <f>SUM(H136:H141)</f>
        <v>18.55</v>
      </c>
      <c r="I143" s="42">
        <f>SUM(I136:I141)</f>
        <v>83.399999999999991</v>
      </c>
      <c r="J143" s="48">
        <f>SUM(J136:J141)</f>
        <v>587</v>
      </c>
      <c r="K143" s="41"/>
      <c r="L143" s="54">
        <v>109.6</v>
      </c>
    </row>
    <row r="144" spans="1:12" ht="15" x14ac:dyDescent="0.2">
      <c r="A144" s="43">
        <f>A130</f>
        <v>2</v>
      </c>
      <c r="B144" s="43">
        <f>B130</f>
        <v>4</v>
      </c>
      <c r="C144" s="72" t="s">
        <v>34</v>
      </c>
      <c r="D144" s="73"/>
      <c r="E144" s="44"/>
      <c r="F144" s="45">
        <f>F135+F143</f>
        <v>1334</v>
      </c>
      <c r="G144" s="46">
        <f>G135+G143</f>
        <v>39.600000000000009</v>
      </c>
      <c r="H144" s="46">
        <f>H135+H143</f>
        <v>42.62</v>
      </c>
      <c r="I144" s="46">
        <f>I135+I143</f>
        <v>152.24</v>
      </c>
      <c r="J144" s="47">
        <f>J135+J143</f>
        <v>1146.43</v>
      </c>
      <c r="K144" s="45"/>
      <c r="L144" s="55">
        <f>L135+L143</f>
        <v>200.93</v>
      </c>
    </row>
    <row r="145" spans="1:12" ht="15" x14ac:dyDescent="0.25">
      <c r="A145" s="33">
        <v>2</v>
      </c>
      <c r="B145" s="33">
        <v>5</v>
      </c>
      <c r="C145" s="34" t="s">
        <v>22</v>
      </c>
      <c r="D145" s="59" t="s">
        <v>23</v>
      </c>
      <c r="E145" s="35" t="s">
        <v>104</v>
      </c>
      <c r="F145" s="36">
        <v>90</v>
      </c>
      <c r="G145" s="37">
        <v>14.6</v>
      </c>
      <c r="H145" s="37">
        <v>7.9</v>
      </c>
      <c r="I145" s="37">
        <v>5.2</v>
      </c>
      <c r="J145" s="38">
        <v>156</v>
      </c>
      <c r="K145" s="39" t="s">
        <v>105</v>
      </c>
      <c r="L145" s="53"/>
    </row>
    <row r="146" spans="1:12" ht="15" x14ac:dyDescent="0.25">
      <c r="A146" s="33"/>
      <c r="B146" s="33"/>
      <c r="C146" s="34"/>
      <c r="D146" s="59" t="s">
        <v>23</v>
      </c>
      <c r="E146" s="35" t="s">
        <v>89</v>
      </c>
      <c r="F146" s="36">
        <v>150</v>
      </c>
      <c r="G146" s="37">
        <v>3.7</v>
      </c>
      <c r="H146" s="37">
        <v>6.3</v>
      </c>
      <c r="I146" s="37">
        <v>28.5</v>
      </c>
      <c r="J146" s="38">
        <v>185</v>
      </c>
      <c r="K146" s="39">
        <v>304</v>
      </c>
      <c r="L146" s="53"/>
    </row>
    <row r="147" spans="1:12" ht="15" x14ac:dyDescent="0.25">
      <c r="A147" s="33"/>
      <c r="B147" s="33"/>
      <c r="C147" s="34"/>
      <c r="D147" s="59" t="s">
        <v>24</v>
      </c>
      <c r="E147" s="35" t="s">
        <v>65</v>
      </c>
      <c r="F147" s="36">
        <v>200</v>
      </c>
      <c r="G147" s="37">
        <v>0</v>
      </c>
      <c r="H147" s="37">
        <v>0</v>
      </c>
      <c r="I147" s="37">
        <v>28</v>
      </c>
      <c r="J147" s="38">
        <v>112</v>
      </c>
      <c r="K147" s="39" t="s">
        <v>76</v>
      </c>
      <c r="L147" s="53"/>
    </row>
    <row r="148" spans="1:12" ht="15" x14ac:dyDescent="0.25">
      <c r="A148" s="33"/>
      <c r="B148" s="33"/>
      <c r="C148" s="34"/>
      <c r="D148" s="59" t="s">
        <v>25</v>
      </c>
      <c r="E148" s="35" t="s">
        <v>64</v>
      </c>
      <c r="F148" s="36">
        <v>110</v>
      </c>
      <c r="G148" s="37">
        <v>0.4</v>
      </c>
      <c r="H148" s="37">
        <v>0.4</v>
      </c>
      <c r="I148" s="37">
        <v>10.8</v>
      </c>
      <c r="J148" s="38">
        <v>49</v>
      </c>
      <c r="K148" s="39">
        <v>338</v>
      </c>
      <c r="L148" s="53"/>
    </row>
    <row r="149" spans="1:12" ht="15" x14ac:dyDescent="0.25">
      <c r="A149" s="33"/>
      <c r="B149" s="33"/>
      <c r="C149" s="34"/>
      <c r="D149" s="59" t="s">
        <v>32</v>
      </c>
      <c r="E149" s="35" t="s">
        <v>72</v>
      </c>
      <c r="F149" s="36">
        <v>20</v>
      </c>
      <c r="G149" s="37">
        <v>1.4</v>
      </c>
      <c r="H149" s="37">
        <v>0.5</v>
      </c>
      <c r="I149" s="37">
        <v>10</v>
      </c>
      <c r="J149" s="38">
        <v>48</v>
      </c>
      <c r="K149" s="39"/>
      <c r="L149" s="53"/>
    </row>
    <row r="150" spans="1:12" ht="15" x14ac:dyDescent="0.25">
      <c r="A150" s="33"/>
      <c r="B150" s="33"/>
      <c r="C150" s="34"/>
      <c r="D150" s="59"/>
      <c r="E150" s="35"/>
      <c r="F150" s="36"/>
      <c r="G150" s="37"/>
      <c r="H150" s="37"/>
      <c r="I150" s="37"/>
      <c r="J150" s="38"/>
      <c r="K150" s="39"/>
      <c r="L150" s="53"/>
    </row>
    <row r="151" spans="1:12" ht="15.75" customHeight="1" x14ac:dyDescent="0.25">
      <c r="A151" s="33"/>
      <c r="B151" s="33"/>
      <c r="C151" s="34"/>
      <c r="D151" s="61" t="s">
        <v>26</v>
      </c>
      <c r="E151" s="40"/>
      <c r="F151" s="41">
        <f>SUM(F145:F149)</f>
        <v>570</v>
      </c>
      <c r="G151" s="42">
        <f>SUM(G145:G149)</f>
        <v>20.099999999999998</v>
      </c>
      <c r="H151" s="42">
        <f>SUM(H145:H149)</f>
        <v>15.1</v>
      </c>
      <c r="I151" s="42">
        <f>SUM(I145:I149)</f>
        <v>82.5</v>
      </c>
      <c r="J151" s="48">
        <f>SUM(J145:J149)</f>
        <v>550</v>
      </c>
      <c r="K151" s="41"/>
      <c r="L151" s="54">
        <v>91.33</v>
      </c>
    </row>
    <row r="152" spans="1:12" ht="25.5" x14ac:dyDescent="0.25">
      <c r="A152" s="33">
        <v>2</v>
      </c>
      <c r="B152" s="33">
        <v>5</v>
      </c>
      <c r="C152" s="34" t="s">
        <v>27</v>
      </c>
      <c r="D152" s="59" t="s">
        <v>29</v>
      </c>
      <c r="E152" s="35" t="s">
        <v>106</v>
      </c>
      <c r="F152" s="36">
        <v>265</v>
      </c>
      <c r="G152" s="37">
        <v>4.5999999999999996</v>
      </c>
      <c r="H152" s="37">
        <v>5.7</v>
      </c>
      <c r="I152" s="37">
        <v>17.2</v>
      </c>
      <c r="J152" s="38">
        <v>139</v>
      </c>
      <c r="K152" s="39">
        <v>101</v>
      </c>
      <c r="L152" s="53"/>
    </row>
    <row r="153" spans="1:12" ht="15" x14ac:dyDescent="0.25">
      <c r="A153" s="33"/>
      <c r="B153" s="33"/>
      <c r="C153" s="34"/>
      <c r="D153" s="59" t="s">
        <v>30</v>
      </c>
      <c r="E153" s="35" t="s">
        <v>107</v>
      </c>
      <c r="F153" s="36">
        <v>150</v>
      </c>
      <c r="G153" s="37">
        <v>18.5</v>
      </c>
      <c r="H153" s="37">
        <v>16.899999999999999</v>
      </c>
      <c r="I153" s="37">
        <v>10.5</v>
      </c>
      <c r="J153" s="38">
        <v>267</v>
      </c>
      <c r="K153" s="39" t="s">
        <v>108</v>
      </c>
      <c r="L153" s="53"/>
    </row>
    <row r="154" spans="1:12" ht="15" x14ac:dyDescent="0.25">
      <c r="A154" s="33"/>
      <c r="B154" s="33"/>
      <c r="C154" s="34"/>
      <c r="D154" s="59" t="s">
        <v>30</v>
      </c>
      <c r="E154" s="35" t="s">
        <v>69</v>
      </c>
      <c r="F154" s="36">
        <v>150</v>
      </c>
      <c r="G154" s="37">
        <v>5.4</v>
      </c>
      <c r="H154" s="37">
        <v>4.9000000000000004</v>
      </c>
      <c r="I154" s="37">
        <v>27.9</v>
      </c>
      <c r="J154" s="38">
        <v>178</v>
      </c>
      <c r="K154" s="39">
        <v>309</v>
      </c>
      <c r="L154" s="53"/>
    </row>
    <row r="155" spans="1:12" ht="15" x14ac:dyDescent="0.25">
      <c r="A155" s="33"/>
      <c r="B155" s="33"/>
      <c r="C155" s="34"/>
      <c r="D155" s="59" t="s">
        <v>31</v>
      </c>
      <c r="E155" s="35" t="s">
        <v>54</v>
      </c>
      <c r="F155" s="36">
        <v>205</v>
      </c>
      <c r="G155" s="37">
        <v>0.2</v>
      </c>
      <c r="H155" s="37">
        <v>0.1</v>
      </c>
      <c r="I155" s="37">
        <v>10.199999999999999</v>
      </c>
      <c r="J155" s="38">
        <v>42</v>
      </c>
      <c r="K155" s="39">
        <v>377</v>
      </c>
      <c r="L155" s="53"/>
    </row>
    <row r="156" spans="1:12" ht="15" x14ac:dyDescent="0.25">
      <c r="A156" s="33"/>
      <c r="B156" s="33"/>
      <c r="C156" s="34"/>
      <c r="D156" s="59" t="s">
        <v>32</v>
      </c>
      <c r="E156" s="35" t="s">
        <v>73</v>
      </c>
      <c r="F156" s="39">
        <v>20</v>
      </c>
      <c r="G156" s="37">
        <v>1.4</v>
      </c>
      <c r="H156" s="37">
        <v>0.5</v>
      </c>
      <c r="I156" s="37">
        <v>10</v>
      </c>
      <c r="J156" s="38">
        <v>48</v>
      </c>
      <c r="K156" s="39"/>
      <c r="L156" s="53"/>
    </row>
    <row r="157" spans="1:12" ht="15" x14ac:dyDescent="0.25">
      <c r="A157" s="33"/>
      <c r="B157" s="33"/>
      <c r="C157" s="34"/>
      <c r="D157" s="59" t="s">
        <v>33</v>
      </c>
      <c r="E157" s="35" t="s">
        <v>53</v>
      </c>
      <c r="F157" s="39">
        <v>20</v>
      </c>
      <c r="G157" s="37">
        <v>1.44</v>
      </c>
      <c r="H157" s="37">
        <v>0.24</v>
      </c>
      <c r="I157" s="37">
        <v>8.64</v>
      </c>
      <c r="J157" s="38">
        <v>42.4</v>
      </c>
      <c r="K157" s="39"/>
      <c r="L157" s="53"/>
    </row>
    <row r="158" spans="1:12" ht="15" x14ac:dyDescent="0.25">
      <c r="A158" s="33"/>
      <c r="B158" s="33"/>
      <c r="C158" s="34"/>
      <c r="D158" s="61" t="s">
        <v>26</v>
      </c>
      <c r="E158" s="40"/>
      <c r="F158" s="41">
        <f>SUM(F152:F157)</f>
        <v>810</v>
      </c>
      <c r="G158" s="42">
        <f>SUM(G152:G157)</f>
        <v>31.54</v>
      </c>
      <c r="H158" s="42">
        <f>SUM(H152:H157)</f>
        <v>28.34</v>
      </c>
      <c r="I158" s="42">
        <f>SUM(I152:I157)</f>
        <v>84.44</v>
      </c>
      <c r="J158" s="48">
        <f>SUM(J152:J157)</f>
        <v>716.4</v>
      </c>
      <c r="K158" s="41"/>
      <c r="L158" s="54">
        <v>109.6</v>
      </c>
    </row>
    <row r="159" spans="1:12" ht="15" x14ac:dyDescent="0.2">
      <c r="A159" s="43">
        <v>2</v>
      </c>
      <c r="B159" s="43">
        <v>5</v>
      </c>
      <c r="C159" s="72" t="s">
        <v>34</v>
      </c>
      <c r="D159" s="73"/>
      <c r="E159" s="44"/>
      <c r="F159" s="45">
        <f>F151+F158</f>
        <v>1380</v>
      </c>
      <c r="G159" s="46">
        <f>G151+G158</f>
        <v>51.64</v>
      </c>
      <c r="H159" s="46">
        <f>H151+H158</f>
        <v>43.44</v>
      </c>
      <c r="I159" s="46">
        <f>I151+I158</f>
        <v>166.94</v>
      </c>
      <c r="J159" s="47">
        <f>J151+J158</f>
        <v>1266.4000000000001</v>
      </c>
      <c r="K159" s="45"/>
      <c r="L159" s="55">
        <f>L151+L158</f>
        <v>200.93</v>
      </c>
    </row>
    <row r="160" spans="1:12" ht="15" x14ac:dyDescent="0.2">
      <c r="A160" s="19"/>
      <c r="B160" s="20"/>
      <c r="C160" s="21"/>
      <c r="D160" s="22"/>
      <c r="E160" s="23"/>
      <c r="F160" s="24"/>
      <c r="G160" s="25"/>
      <c r="H160" s="25"/>
      <c r="I160" s="25"/>
      <c r="J160" s="26"/>
      <c r="K160" s="24"/>
      <c r="L160" s="56"/>
    </row>
    <row r="161" spans="1:12" x14ac:dyDescent="0.2">
      <c r="A161" s="9"/>
      <c r="B161" s="10"/>
      <c r="C161" s="71" t="s">
        <v>35</v>
      </c>
      <c r="D161" s="71"/>
      <c r="E161" s="71"/>
      <c r="F161" s="14">
        <f>(F21+F36+F51+F67+F83+F99+F114+F129+F144+F159)/(IF(F21=0,0,1)+IF(F36=0,0,1)+IF(F51=0,0,1)+IF(F67=0,0,1)+IF(F83=0,0,1)+IF(F99=0,0,1)+IF(F114=0,0,1)+IF(F129=0,0,1)+IF(F144=0,0,1)+IF(F159=0,0,1))</f>
        <v>1335.1</v>
      </c>
      <c r="G161" s="14">
        <f>(G21+G36+G51+G67+G83+G99+G114+G129+G144+G159)/(IF(G21=0,0,1)+IF(G36=0,0,1)+IF(G51=0,0,1)+IF(G67=0,0,1)+IF(G83=0,0,1)+IF(G99=0,0,1)+IF(G114=0,0,1)+IF(G129=0,0,1)+IF(G144=0,0,1)+IF(G159=0,0,1))</f>
        <v>46.234999999999999</v>
      </c>
      <c r="H161" s="14">
        <f>(H21+H36+H51+H67+H83+H99+H114+H129+H144+H159)/(IF(H21=0,0,1)+IF(H36=0,0,1)+IF(H51=0,0,1)+IF(H67=0,0,1)+IF(H83=0,0,1)+IF(H99=0,0,1)+IF(H114=0,0,1)+IF(H129=0,0,1)+IF(H144=0,0,1)+IF(H159=0,0,1))</f>
        <v>42.844499999999996</v>
      </c>
      <c r="I161" s="14">
        <f>(I21+I36+I51+I67+I83+I99+I114+I129+I144+I159)/(IF(I21=0,0,1)+IF(I36=0,0,1)+IF(I51=0,0,1)+IF(I67=0,0,1)+IF(I83=0,0,1)+IF(I99=0,0,1)+IF(I114=0,0,1)+IF(I129=0,0,1)+IF(I144=0,0,1)+IF(I159=0,0,1))</f>
        <v>168.28300000000002</v>
      </c>
      <c r="J161" s="17">
        <f>(J21+J36+J51+J67+J83+J99+J114+J129+J144+J159)/(IF(J21=0,0,1)+IF(J36=0,0,1)+IF(J51=0,0,1)+IF(J67=0,0,1)+IF(J83=0,0,1)+IF(J99=0,0,1)+IF(J114=0,0,1)+IF(J129=0,0,1)+IF(J144=0,0,1)+IF(J159=0,0,1))</f>
        <v>1250.9829999999999</v>
      </c>
      <c r="K161" s="11"/>
      <c r="L161" s="57">
        <f>(L21+L36+L51+L67+L83+L99+L114+L129+L144+L159)/(IF(L21=0,0,1)+IF(L36=0,0,1)+IF(L51=0,0,1)+IF(L67=0,0,1)+IF(L83=0,0,1)+IF(L99=0,0,1)+IF(L114=0,0,1)+IF(L129=0,0,1)+IF(L144=0,0,1)+IF(L159=0,0,1))</f>
        <v>200.93000000000004</v>
      </c>
    </row>
    <row r="165" spans="1:12" x14ac:dyDescent="0.2">
      <c r="G165" s="1"/>
      <c r="I165" s="1"/>
      <c r="J165" s="1"/>
    </row>
  </sheetData>
  <autoFilter ref="E1:E161"/>
  <mergeCells count="15">
    <mergeCell ref="C1:E1"/>
    <mergeCell ref="H1:K1"/>
    <mergeCell ref="H2:K2"/>
    <mergeCell ref="C21:D21"/>
    <mergeCell ref="C36:D36"/>
    <mergeCell ref="A2:F2"/>
    <mergeCell ref="C161:E161"/>
    <mergeCell ref="C51:D51"/>
    <mergeCell ref="C67:D67"/>
    <mergeCell ref="C83:D83"/>
    <mergeCell ref="C99:D99"/>
    <mergeCell ref="C114:D114"/>
    <mergeCell ref="C129:D129"/>
    <mergeCell ref="C144:D144"/>
    <mergeCell ref="C159:D159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2024-12-27T08:09:39Z</cp:lastPrinted>
  <dcterms:created xsi:type="dcterms:W3CDTF">2022-05-16T14:23:56Z</dcterms:created>
  <dcterms:modified xsi:type="dcterms:W3CDTF">2024-12-27T08:10:16Z</dcterms:modified>
</cp:coreProperties>
</file>